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X:\a&amp;e_LGIJUB\WYCCODN\Network Admin\Benchmarking 2023 onwards\Benchmarking Tools\2025 10 observations\"/>
    </mc:Choice>
  </mc:AlternateContent>
  <xr:revisionPtr revIDLastSave="0" documentId="13_ncr:1_{FFAF1656-2549-4040-A38A-19F4684B4BEC}" xr6:coauthVersionLast="47" xr6:coauthVersionMax="47" xr10:uidLastSave="{00000000-0000-0000-0000-000000000000}"/>
  <bookViews>
    <workbookView xWindow="-110" yWindow="-110" windowWidth="19420" windowHeight="10300" xr2:uid="{00000000-000D-0000-FFFF-FFFF00000000}"/>
  </bookViews>
  <sheets>
    <sheet name="Endotracheal Tube" sheetId="1" r:id="rId1"/>
    <sheet name="Action Plan" sheetId="3" r:id="rId2"/>
    <sheet name="Data" sheetId="2" state="hidden" r:id="rId3"/>
    <sheet name="Sheet1"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N18" i="1"/>
  <c r="N19" i="1"/>
  <c r="N20" i="1"/>
  <c r="N21" i="1"/>
  <c r="N22" i="1"/>
  <c r="N23" i="1"/>
  <c r="N24" i="1"/>
  <c r="N25" i="1"/>
  <c r="N16" i="1"/>
  <c r="N15" i="1"/>
  <c r="N26" i="1" l="1"/>
</calcChain>
</file>

<file path=xl/sharedStrings.xml><?xml version="1.0" encoding="utf-8"?>
<sst xmlns="http://schemas.openxmlformats.org/spreadsheetml/2006/main" count="92" uniqueCount="90">
  <si>
    <t>References</t>
  </si>
  <si>
    <t>Department of Health (2011) High Impact Intervention Care bundle to reduce ventilation-association pneumonia. HCAI High Impact Interventions</t>
  </si>
  <si>
    <t>The Royal College of Anaesthetists and The Difficult Airway Society (2011) NAP4 :  Major complications of airway management in the United Kingdom</t>
  </si>
  <si>
    <t>Critical Care Advisory Group (Hollister Ltd) (2009). Best Practice Guidance: For the stabilisation of Endotracheal Tubes in Adult Critical Care Patients</t>
  </si>
  <si>
    <t>Care Element</t>
  </si>
  <si>
    <t>% when element of care was performed</t>
  </si>
  <si>
    <t>Where closed suction is used, has the circuit been changed every 72 hrs, or as per manufacturers instructions?</t>
  </si>
  <si>
    <t>Has the ventilator tubing only been changed if specifically indicated i.e Visible soiling , faulty or as per manufacturer guidelines?</t>
  </si>
  <si>
    <t>Total Compliance</t>
  </si>
  <si>
    <r>
      <t xml:space="preserve">Is heated (water) humidification </t>
    </r>
    <r>
      <rPr>
        <b/>
        <sz val="10"/>
        <color theme="1"/>
        <rFont val="Arial"/>
        <family val="2"/>
      </rPr>
      <t>or</t>
    </r>
    <r>
      <rPr>
        <sz val="10"/>
        <color theme="1"/>
        <rFont val="Arial"/>
        <family val="2"/>
      </rPr>
      <t xml:space="preserve"> heat and moisture exchange (HME) in use? </t>
    </r>
  </si>
  <si>
    <t>NA</t>
  </si>
  <si>
    <t>Does the unit have algorithms for management of intubation, extubation, re-intubation, bronchoscopy (NAP4 2011, GPICS 2022)</t>
  </si>
  <si>
    <t>Has the length at the lips been documented in the patient notes at least every shift to detect for tube migration?*</t>
  </si>
  <si>
    <t xml:space="preserve">Has continuous capnography been monitored? (NAP4 2011)* </t>
  </si>
  <si>
    <t>Is the ETT secured in the most appropriate way for the patient needs? ETT must be stabilised to optimise ventilation and avoid displacement or unplanned extubation. It is not recommended to use white cotton tape in critical care patients whose anticipated length of intubation will exceed 6 hours or are in a high risk group of developing pressure ulcers. Critical Care Advisory Group (2009)*</t>
  </si>
  <si>
    <t>If subglottic ETT tube is in situ, has the port been aspirated at least every 4 hours?*</t>
  </si>
  <si>
    <t>Has oral hygiene been performed every 4 hours? (DoH 2011)*</t>
  </si>
  <si>
    <t>Observation 1</t>
  </si>
  <si>
    <t>Observation 2</t>
  </si>
  <si>
    <t>Observation 3</t>
  </si>
  <si>
    <t>Observation 4</t>
  </si>
  <si>
    <t>Observation 5</t>
  </si>
  <si>
    <t>Endo Tracheal Tube Benchmark</t>
  </si>
  <si>
    <t>Unit Questions (answer once only)</t>
  </si>
  <si>
    <t>Action Plan</t>
  </si>
  <si>
    <t>Comments</t>
  </si>
  <si>
    <t>Person responsible</t>
  </si>
  <si>
    <t>Time Scale</t>
  </si>
  <si>
    <t>Date Completed</t>
  </si>
  <si>
    <t>Lorente, L., Lecuona, M., Jiménez, A., Mora, M. L. and Sierra, A. (2007) Influence of an endotracheal tube with polyurethane cuff and subglottic secretion drainage on pneumonia. American Journal of Respiratory and Critical Care Medicine. 176(11), pp.1079-1083 cited in Mallett, J. Albarran, J. &amp; Richardson A. (Eds) (2013) Critical Care Manual of Clinical Procedures and Comprtencies. Chapter 5. Wiley Blackwell.</t>
  </si>
  <si>
    <t>1=YES</t>
  </si>
  <si>
    <t>0=NO</t>
  </si>
  <si>
    <t xml:space="preserve">Is there immedicate access to a difficult airway trolley? This should have the
same content and layout as the one used in the hospital’s theatre department, including Fiberoptic laryngoscopy. </t>
  </si>
  <si>
    <t>Is there documented evidence the airway trolley is checked and restocked after use and on a regular basis? (NAP4 2011)</t>
  </si>
  <si>
    <t>Date</t>
  </si>
  <si>
    <t>Completed By</t>
  </si>
  <si>
    <t>Castle Hill</t>
  </si>
  <si>
    <t>Hull Royal</t>
  </si>
  <si>
    <t>Grimsby</t>
  </si>
  <si>
    <t>Scunthorpe</t>
  </si>
  <si>
    <t>York</t>
  </si>
  <si>
    <t>Scarborough</t>
  </si>
  <si>
    <t>Airedale</t>
  </si>
  <si>
    <t>Bradford</t>
  </si>
  <si>
    <t>CHFT</t>
  </si>
  <si>
    <t>Pinderfields</t>
  </si>
  <si>
    <t>Harrogate</t>
  </si>
  <si>
    <t>Nuffield</t>
  </si>
  <si>
    <t>Northumbria Specialist Emergency Care Hospital</t>
  </si>
  <si>
    <t>Freeman Ward 37</t>
  </si>
  <si>
    <t>Freeman Ward 21</t>
  </si>
  <si>
    <t xml:space="preserve">RVI Ward 38 </t>
  </si>
  <si>
    <t xml:space="preserve">RVI Ward 18 </t>
  </si>
  <si>
    <t>South Tyneside</t>
  </si>
  <si>
    <t>QE, Gateshead</t>
  </si>
  <si>
    <t>Sunderland</t>
  </si>
  <si>
    <t xml:space="preserve">Durham </t>
  </si>
  <si>
    <t>Darlington</t>
  </si>
  <si>
    <t>North Tees</t>
  </si>
  <si>
    <t>Cumberland Infirmary</t>
  </si>
  <si>
    <t>West Cumberland</t>
  </si>
  <si>
    <t xml:space="preserve">James Cook General </t>
  </si>
  <si>
    <t>James Cook Cardiac</t>
  </si>
  <si>
    <t>James Cook Spinal</t>
  </si>
  <si>
    <t>James Cook Neuro</t>
  </si>
  <si>
    <t xml:space="preserve">LTHT J54 General </t>
  </si>
  <si>
    <t xml:space="preserve">LTHT J81 Surg / Onc </t>
  </si>
  <si>
    <t xml:space="preserve">LTHT Cardiac </t>
  </si>
  <si>
    <t xml:space="preserve">LTHT Neuro </t>
  </si>
  <si>
    <t xml:space="preserve">LTHT General </t>
  </si>
  <si>
    <t>Barnsley</t>
  </si>
  <si>
    <t>Bassetlaw</t>
  </si>
  <si>
    <t>Doncaster</t>
  </si>
  <si>
    <t>Rotherham</t>
  </si>
  <si>
    <t>STH Neuro</t>
  </si>
  <si>
    <t>STH Cardiac</t>
  </si>
  <si>
    <t>Critical Care Unit</t>
  </si>
  <si>
    <t>Is the cuff pressure between 20 – 30 mmH2O if the patient is ventilated? (DoH 2011, Lorente et al 2007) (Or inflated to an agreed level where a leak is present). If monitoring is not continuous, manual checks of cuff pressure should be checked at least 4 hourly (DoH 2011) and after significant movement of the patient.*</t>
  </si>
  <si>
    <t>Has the ETT been repositioned as a minimum 4 hourly and skin integrity documented?* (NICE 2014)</t>
  </si>
  <si>
    <t>NICE (2014) Pressure ulcers: prevention and management. Clinical Guidance CG179</t>
  </si>
  <si>
    <t>STH D Floor</t>
  </si>
  <si>
    <t>STH E Floor</t>
  </si>
  <si>
    <t>STH K Floor</t>
  </si>
  <si>
    <t>Is the grade of intubation (or glidescope used), size and type of ETT documented in the patient notes?</t>
  </si>
  <si>
    <t>Observation 6</t>
  </si>
  <si>
    <t>Observation 7</t>
  </si>
  <si>
    <t>Observation 8</t>
  </si>
  <si>
    <t>Observation 9</t>
  </si>
  <si>
    <t>Observation 10</t>
  </si>
  <si>
    <r>
      <rPr>
        <b/>
        <sz val="10"/>
        <color rgb="FFFF0000"/>
        <rFont val="Arial"/>
        <family val="2"/>
      </rPr>
      <t>Instructions</t>
    </r>
    <r>
      <rPr>
        <b/>
        <sz val="10"/>
        <color theme="1"/>
        <rFont val="Arial"/>
        <family val="2"/>
      </rPr>
      <t xml:space="preserve">
The following benchmark should be undertaken for patients who are intubation &amp; ventilated via an Endotracheal Tube. 
Within the month, select 10 patients (observations) and review their care. 
If it is not possible to review 10 different patients, it is acceptable to review the care of a patient more than once in a different 24 hour period.
*Denotes where the past 24 hours of care should be used.
Insert 1 for Yes, 0 for No or NA where appropriate from the drop down box.
Where improvement actions are required, please complete action plan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</si>
</sst>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Arial"/>
      <family val="2"/>
    </font>
    <font>
      <b/>
      <sz val="10"/>
      <color theme="1"/>
      <name val="Arial"/>
      <family val="2"/>
    </font>
    <font>
      <sz val="18"/>
      <color theme="1"/>
      <name val="Arial"/>
      <family val="2"/>
    </font>
    <font>
      <b/>
      <sz val="10"/>
      <color rgb="FFFF0000"/>
      <name val="Arial"/>
      <family val="2"/>
    </font>
    <font>
      <u/>
      <sz val="10"/>
      <color theme="10"/>
      <name val="Arial"/>
      <family val="2"/>
    </font>
    <font>
      <u/>
      <sz val="10"/>
      <color theme="1"/>
      <name val="Arial"/>
      <family val="2"/>
    </font>
    <font>
      <sz val="8"/>
      <color theme="1"/>
      <name val="Arial"/>
      <family val="2"/>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0">
    <xf numFmtId="0" fontId="0" fillId="0" borderId="0" xfId="0"/>
    <xf numFmtId="0" fontId="0" fillId="0" borderId="0" xfId="0"/>
    <xf numFmtId="0" fontId="0" fillId="0" borderId="0" xfId="0" applyAlignment="1">
      <alignment wrapText="1"/>
    </xf>
    <xf numFmtId="0" fontId="0" fillId="0" borderId="0" xfId="0" applyAlignment="1">
      <alignment horizontal="right" wrapText="1"/>
    </xf>
    <xf numFmtId="0" fontId="0" fillId="0" borderId="1" xfId="0" applyBorder="1"/>
    <xf numFmtId="0" fontId="0" fillId="0" borderId="0" xfId="0" applyBorder="1" applyAlignment="1">
      <alignment vertical="top" wrapText="1"/>
    </xf>
    <xf numFmtId="0" fontId="0" fillId="0" borderId="2" xfId="0" applyBorder="1" applyAlignment="1">
      <alignment wrapText="1"/>
    </xf>
    <xf numFmtId="0" fontId="0" fillId="0" borderId="2" xfId="0" applyBorder="1" applyAlignment="1">
      <alignment vertical="top" wrapText="1"/>
    </xf>
    <xf numFmtId="0" fontId="0" fillId="0" borderId="2" xfId="0" applyBorder="1" applyAlignment="1">
      <alignment horizontal="left" vertical="top" wrapText="1"/>
    </xf>
    <xf numFmtId="0" fontId="1" fillId="0" borderId="1" xfId="0" applyFont="1" applyBorder="1" applyAlignment="1">
      <alignment vertical="top" wrapText="1"/>
    </xf>
    <xf numFmtId="9" fontId="0" fillId="0" borderId="0" xfId="0" applyNumberFormat="1"/>
    <xf numFmtId="9" fontId="0" fillId="0" borderId="1" xfId="0" applyNumberFormat="1" applyBorder="1"/>
    <xf numFmtId="0" fontId="1" fillId="0" borderId="1" xfId="0" applyFont="1" applyBorder="1" applyAlignment="1">
      <alignment horizontal="right" wrapText="1"/>
    </xf>
    <xf numFmtId="9" fontId="1" fillId="0" borderId="1" xfId="0" applyNumberFormat="1" applyFont="1" applyBorder="1"/>
    <xf numFmtId="0" fontId="0" fillId="0" borderId="0" xfId="0" applyFill="1" applyAlignment="1">
      <alignment wrapText="1"/>
    </xf>
    <xf numFmtId="0" fontId="1" fillId="0" borderId="1" xfId="0" applyFont="1" applyBorder="1" applyAlignment="1">
      <alignment horizontal="center"/>
    </xf>
    <xf numFmtId="0" fontId="0" fillId="0" borderId="0" xfId="0" applyAlignment="1">
      <alignment horizontal="right"/>
    </xf>
    <xf numFmtId="0" fontId="1" fillId="0" borderId="0" xfId="0" applyFont="1" applyAlignment="1">
      <alignment vertical="top" wrapText="1"/>
    </xf>
    <xf numFmtId="0" fontId="2" fillId="0" borderId="0" xfId="0" applyFont="1" applyAlignment="1">
      <alignment horizontal="center" vertical="center" wrapText="1"/>
    </xf>
    <xf numFmtId="0" fontId="0" fillId="0" borderId="1" xfId="0" applyBorder="1" applyAlignment="1">
      <alignment vertical="top" wrapText="1"/>
    </xf>
    <xf numFmtId="0" fontId="0" fillId="0" borderId="1" xfId="0" applyBorder="1" applyAlignment="1">
      <alignment wrapText="1"/>
    </xf>
    <xf numFmtId="0" fontId="1"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wrapText="1"/>
    </xf>
    <xf numFmtId="0" fontId="1" fillId="0" borderId="0" xfId="0" applyFont="1" applyAlignment="1">
      <alignment wrapText="1"/>
    </xf>
    <xf numFmtId="0" fontId="0" fillId="0" borderId="1" xfId="0" applyBorder="1" applyAlignment="1">
      <alignment horizontal="center" vertical="center"/>
    </xf>
    <xf numFmtId="0" fontId="0" fillId="0" borderId="0" xfId="0" applyBorder="1" applyAlignment="1">
      <alignment horizontal="center" vertical="center"/>
    </xf>
    <xf numFmtId="17" fontId="0" fillId="0" borderId="0" xfId="0" applyNumberFormat="1"/>
    <xf numFmtId="0" fontId="1"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horizontal="right"/>
    </xf>
    <xf numFmtId="0" fontId="5" fillId="0" borderId="1" xfId="1" applyFont="1" applyBorder="1" applyAlignment="1">
      <alignment wrapText="1"/>
    </xf>
    <xf numFmtId="0" fontId="6" fillId="0" borderId="1" xfId="0" applyFont="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7" fontId="1" fillId="0" borderId="1" xfId="0" applyNumberFormat="1"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1704106</xdr:colOff>
      <xdr:row>0</xdr:row>
      <xdr:rowOff>504825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219200" y="0"/>
          <a:ext cx="1700931" cy="501650"/>
        </a:xfrm>
        <a:prstGeom prst="rect">
          <a:avLst/>
        </a:prstGeom>
      </xdr:spPr>
    </xdr:pic>
    <xdr:clientData/>
  </xdr:twoCellAnchor>
  <xdr:twoCellAnchor editAs="oneCell">
    <xdr:from>
      <xdr:col>2</xdr:col>
      <xdr:colOff>1682750</xdr:colOff>
      <xdr:row>0</xdr:row>
      <xdr:rowOff>0</xdr:rowOff>
    </xdr:from>
    <xdr:to>
      <xdr:col>2</xdr:col>
      <xdr:colOff>3380506</xdr:colOff>
      <xdr:row>0</xdr:row>
      <xdr:rowOff>493819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2901950" y="0"/>
          <a:ext cx="1700931" cy="493819"/>
        </a:xfrm>
        <a:prstGeom prst="rect">
          <a:avLst/>
        </a:prstGeom>
      </xdr:spPr>
    </xdr:pic>
    <xdr:clientData/>
  </xdr:twoCellAnchor>
  <xdr:twoCellAnchor editAs="oneCell">
    <xdr:from>
      <xdr:col>2</xdr:col>
      <xdr:colOff>3397250</xdr:colOff>
      <xdr:row>0</xdr:row>
      <xdr:rowOff>25400</xdr:rowOff>
    </xdr:from>
    <xdr:to>
      <xdr:col>2</xdr:col>
      <xdr:colOff>5104278</xdr:colOff>
      <xdr:row>0</xdr:row>
      <xdr:rowOff>522140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4616450" y="25400"/>
          <a:ext cx="1707028" cy="499915"/>
        </a:xfrm>
        <a:prstGeom prst="rect">
          <a:avLst/>
        </a:prstGeom>
      </xdr:spPr>
    </xdr:pic>
    <xdr:clientData/>
  </xdr:twoCellAnchor>
  <xdr:twoCellAnchor editAs="oneCell">
    <xdr:from>
      <xdr:col>2</xdr:col>
      <xdr:colOff>5149850</xdr:colOff>
      <xdr:row>0</xdr:row>
      <xdr:rowOff>0</xdr:rowOff>
    </xdr:from>
    <xdr:to>
      <xdr:col>5</xdr:col>
      <xdr:colOff>601663</xdr:colOff>
      <xdr:row>0</xdr:row>
      <xdr:rowOff>523875</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6369050" y="0"/>
          <a:ext cx="2147888" cy="520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ationalauditprojects.org.uk/NAP4_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O48"/>
  <sheetViews>
    <sheetView tabSelected="1" topLeftCell="A3" zoomScaleNormal="100" workbookViewId="0">
      <selection activeCell="C6" sqref="C6"/>
    </sheetView>
  </sheetViews>
  <sheetFormatPr defaultRowHeight="12.5" x14ac:dyDescent="0.25"/>
  <cols>
    <col min="2" max="2" width="9.90625" style="1" customWidth="1"/>
    <col min="3" max="3" width="77.1796875" style="2" customWidth="1"/>
    <col min="4" max="4" width="9.08984375" customWidth="1"/>
    <col min="5" max="6" width="9.54296875" customWidth="1"/>
    <col min="7" max="7" width="9.453125" customWidth="1"/>
    <col min="8" max="8" width="9.1796875" customWidth="1"/>
    <col min="9" max="13" width="9.1796875" style="1" customWidth="1"/>
    <col min="14" max="14" width="14.36328125" customWidth="1"/>
  </cols>
  <sheetData>
    <row r="1" spans="2:15" s="1" customFormat="1" ht="58" customHeight="1" x14ac:dyDescent="0.25">
      <c r="C1" s="2"/>
    </row>
    <row r="2" spans="2:15" s="1" customFormat="1" ht="35" customHeight="1" x14ac:dyDescent="0.25">
      <c r="C2" s="18" t="s">
        <v>22</v>
      </c>
    </row>
    <row r="3" spans="2:15" ht="121.5" customHeight="1" x14ac:dyDescent="0.25">
      <c r="C3" s="17" t="s">
        <v>89</v>
      </c>
    </row>
    <row r="4" spans="2:15" s="1" customFormat="1" ht="10.5" customHeight="1" x14ac:dyDescent="0.25">
      <c r="C4" s="17"/>
    </row>
    <row r="5" spans="2:15" s="1" customFormat="1" ht="24.5" customHeight="1" x14ac:dyDescent="0.25">
      <c r="B5" s="29" t="s">
        <v>76</v>
      </c>
      <c r="C5" s="9"/>
    </row>
    <row r="6" spans="2:15" s="1" customFormat="1" ht="24.5" customHeight="1" x14ac:dyDescent="0.25">
      <c r="B6" s="28" t="s">
        <v>34</v>
      </c>
      <c r="C6" s="39"/>
    </row>
    <row r="7" spans="2:15" s="1" customFormat="1" ht="24.5" customHeight="1" x14ac:dyDescent="0.25">
      <c r="B7" s="29" t="s">
        <v>35</v>
      </c>
      <c r="C7" s="9"/>
    </row>
    <row r="8" spans="2:15" s="1" customFormat="1" ht="24.5" customHeight="1" x14ac:dyDescent="0.25">
      <c r="C8" s="17"/>
    </row>
    <row r="9" spans="2:15" s="1" customFormat="1" ht="18.5" customHeight="1" x14ac:dyDescent="0.25">
      <c r="C9" s="9" t="s">
        <v>23</v>
      </c>
      <c r="D9" s="4"/>
    </row>
    <row r="10" spans="2:15" ht="25" x14ac:dyDescent="0.25">
      <c r="C10" s="20" t="s">
        <v>11</v>
      </c>
      <c r="D10" s="20"/>
      <c r="F10" s="25" t="s">
        <v>30</v>
      </c>
      <c r="G10" s="25" t="s">
        <v>31</v>
      </c>
      <c r="H10" s="25" t="s">
        <v>10</v>
      </c>
      <c r="I10" s="26"/>
      <c r="J10" s="26"/>
      <c r="K10" s="26"/>
      <c r="L10" s="26"/>
      <c r="M10" s="26"/>
      <c r="N10" s="1"/>
      <c r="O10" s="1"/>
    </row>
    <row r="11" spans="2:15" s="1" customFormat="1" ht="37.5" x14ac:dyDescent="0.25">
      <c r="C11" s="20" t="s">
        <v>32</v>
      </c>
      <c r="D11" s="20"/>
      <c r="F11" s="26"/>
      <c r="G11" s="26"/>
      <c r="H11" s="26"/>
      <c r="I11" s="26"/>
      <c r="J11" s="26"/>
      <c r="K11" s="26"/>
      <c r="L11" s="26"/>
      <c r="M11" s="26"/>
    </row>
    <row r="12" spans="2:15" ht="25" x14ac:dyDescent="0.25">
      <c r="C12" s="19" t="s">
        <v>33</v>
      </c>
      <c r="D12" s="20"/>
    </row>
    <row r="13" spans="2:15" s="1" customFormat="1" x14ac:dyDescent="0.25">
      <c r="C13" s="5"/>
      <c r="D13" s="5"/>
    </row>
    <row r="14" spans="2:15" s="1" customFormat="1" ht="39" x14ac:dyDescent="0.3">
      <c r="B14" s="4"/>
      <c r="C14" s="9" t="s">
        <v>4</v>
      </c>
      <c r="D14" s="32" t="s">
        <v>17</v>
      </c>
      <c r="E14" s="32" t="s">
        <v>18</v>
      </c>
      <c r="F14" s="32" t="s">
        <v>19</v>
      </c>
      <c r="G14" s="32" t="s">
        <v>20</v>
      </c>
      <c r="H14" s="32" t="s">
        <v>21</v>
      </c>
      <c r="I14" s="32" t="s">
        <v>84</v>
      </c>
      <c r="J14" s="32" t="s">
        <v>85</v>
      </c>
      <c r="K14" s="32" t="s">
        <v>86</v>
      </c>
      <c r="L14" s="32" t="s">
        <v>87</v>
      </c>
      <c r="M14" s="32" t="s">
        <v>88</v>
      </c>
      <c r="N14" s="12" t="s">
        <v>5</v>
      </c>
    </row>
    <row r="15" spans="2:15" ht="25" customHeight="1" x14ac:dyDescent="0.3">
      <c r="B15" s="15">
        <v>1</v>
      </c>
      <c r="C15" s="6" t="s">
        <v>83</v>
      </c>
      <c r="D15" s="30"/>
      <c r="E15" s="30"/>
      <c r="F15" s="30"/>
      <c r="G15" s="30"/>
      <c r="H15" s="30"/>
      <c r="I15" s="30"/>
      <c r="J15" s="30"/>
      <c r="K15" s="30"/>
      <c r="L15" s="30"/>
      <c r="M15" s="30"/>
      <c r="N15" s="11">
        <f>SUM(D15:M15)/10+IF(D15="NA",0.1)+IF(E15="NA",0.1)+IF(F15="NA",0.1)+IF(G15="NA",0.1)+IF(H15="NA",0.1)+IF(I15="NA",0.1)+IF(J15="NA",0.1)+IF(K15="NA",0.1)+IF(L15="NA",0.1)+IF(M15="NA",0.1)</f>
        <v>0</v>
      </c>
    </row>
    <row r="16" spans="2:15" ht="25.5" x14ac:dyDescent="0.3">
      <c r="B16" s="15">
        <v>2</v>
      </c>
      <c r="C16" s="6" t="s">
        <v>12</v>
      </c>
      <c r="D16" s="30"/>
      <c r="E16" s="30"/>
      <c r="F16" s="30"/>
      <c r="G16" s="30"/>
      <c r="H16" s="30"/>
      <c r="I16" s="30"/>
      <c r="J16" s="30"/>
      <c r="K16" s="30"/>
      <c r="L16" s="30"/>
      <c r="M16" s="30"/>
      <c r="N16" s="11">
        <f>SUM(D16:M16)/10+IF(D16="NA",0.1)+IF(E16="NA",0.1)+IF(F16="NA",0.1)+IF(G16="NA",0.1)+IF(H16="NA",0.1)+IF(I16="NA",0.1)+IF(J16="NA",0.1)+IF(K16="NA",0.1)+IF(L16="NA",0.1)+IF(M16="NA",0.1)</f>
        <v>0</v>
      </c>
    </row>
    <row r="17" spans="2:14" ht="18" customHeight="1" x14ac:dyDescent="0.3">
      <c r="B17" s="15">
        <v>3</v>
      </c>
      <c r="C17" s="7" t="s">
        <v>13</v>
      </c>
      <c r="D17" s="30"/>
      <c r="E17" s="30"/>
      <c r="F17" s="30"/>
      <c r="G17" s="30"/>
      <c r="H17" s="30"/>
      <c r="I17" s="30"/>
      <c r="J17" s="30"/>
      <c r="K17" s="30"/>
      <c r="L17" s="30"/>
      <c r="M17" s="30"/>
      <c r="N17" s="11">
        <f t="shared" ref="N17:N25" si="0">SUM(D17:M17)/10+IF(D17="NA",0.1)+IF(E17="NA",0.1)+IF(F17="NA",0.1)+IF(G17="NA",0.1)+IF(H17="NA",0.1)+IF(I17="NA",0.1)+IF(J17="NA",0.1)+IF(K17="NA",0.1)+IF(L17="NA",0.1)+IF(M17="NA",0.1)</f>
        <v>0</v>
      </c>
    </row>
    <row r="18" spans="2:14" ht="70.5" customHeight="1" x14ac:dyDescent="0.3">
      <c r="B18" s="15">
        <v>4</v>
      </c>
      <c r="C18" s="8" t="s">
        <v>14</v>
      </c>
      <c r="D18" s="30"/>
      <c r="E18" s="30"/>
      <c r="F18" s="30"/>
      <c r="G18" s="30"/>
      <c r="H18" s="30"/>
      <c r="I18" s="30"/>
      <c r="J18" s="30"/>
      <c r="K18" s="30"/>
      <c r="L18" s="30"/>
      <c r="M18" s="30"/>
      <c r="N18" s="11">
        <f t="shared" si="0"/>
        <v>0</v>
      </c>
    </row>
    <row r="19" spans="2:14" s="1" customFormat="1" ht="16" customHeight="1" x14ac:dyDescent="0.3">
      <c r="B19" s="15">
        <v>5</v>
      </c>
      <c r="C19" s="8" t="s">
        <v>9</v>
      </c>
      <c r="D19" s="30"/>
      <c r="E19" s="30"/>
      <c r="F19" s="30"/>
      <c r="G19" s="30"/>
      <c r="H19" s="30"/>
      <c r="I19" s="30"/>
      <c r="J19" s="30"/>
      <c r="K19" s="30"/>
      <c r="L19" s="30"/>
      <c r="M19" s="30"/>
      <c r="N19" s="11">
        <f t="shared" si="0"/>
        <v>0</v>
      </c>
    </row>
    <row r="20" spans="2:14" s="1" customFormat="1" ht="53.5" customHeight="1" x14ac:dyDescent="0.3">
      <c r="B20" s="15">
        <v>6</v>
      </c>
      <c r="C20" s="7" t="s">
        <v>77</v>
      </c>
      <c r="D20" s="30"/>
      <c r="E20" s="30"/>
      <c r="F20" s="30"/>
      <c r="G20" s="30"/>
      <c r="H20" s="30"/>
      <c r="I20" s="30"/>
      <c r="J20" s="30"/>
      <c r="K20" s="30"/>
      <c r="L20" s="30"/>
      <c r="M20" s="30"/>
      <c r="N20" s="11">
        <f t="shared" si="0"/>
        <v>0</v>
      </c>
    </row>
    <row r="21" spans="2:14" ht="13" x14ac:dyDescent="0.3">
      <c r="B21" s="15">
        <v>7</v>
      </c>
      <c r="C21" s="6" t="s">
        <v>15</v>
      </c>
      <c r="D21" s="30"/>
      <c r="E21" s="30"/>
      <c r="F21" s="30"/>
      <c r="G21" s="30"/>
      <c r="H21" s="30"/>
      <c r="I21" s="30"/>
      <c r="J21" s="30"/>
      <c r="K21" s="30"/>
      <c r="L21" s="30"/>
      <c r="M21" s="30"/>
      <c r="N21" s="11">
        <f t="shared" si="0"/>
        <v>0</v>
      </c>
    </row>
    <row r="22" spans="2:14" s="1" customFormat="1" ht="25.5" x14ac:dyDescent="0.3">
      <c r="B22" s="15">
        <v>8</v>
      </c>
      <c r="C22" s="6" t="s">
        <v>78</v>
      </c>
      <c r="D22" s="30"/>
      <c r="E22" s="30"/>
      <c r="F22" s="30"/>
      <c r="G22" s="30"/>
      <c r="H22" s="30"/>
      <c r="I22" s="30"/>
      <c r="J22" s="30"/>
      <c r="K22" s="30"/>
      <c r="L22" s="30"/>
      <c r="M22" s="30"/>
      <c r="N22" s="11">
        <f t="shared" si="0"/>
        <v>0</v>
      </c>
    </row>
    <row r="23" spans="2:14" s="1" customFormat="1" ht="13" x14ac:dyDescent="0.3">
      <c r="B23" s="15">
        <v>9</v>
      </c>
      <c r="C23" s="6" t="s">
        <v>16</v>
      </c>
      <c r="D23" s="30"/>
      <c r="E23" s="30"/>
      <c r="F23" s="30"/>
      <c r="G23" s="30"/>
      <c r="H23" s="30"/>
      <c r="I23" s="30"/>
      <c r="J23" s="30"/>
      <c r="K23" s="30"/>
      <c r="L23" s="30"/>
      <c r="M23" s="30"/>
      <c r="N23" s="11">
        <f t="shared" si="0"/>
        <v>0</v>
      </c>
    </row>
    <row r="24" spans="2:14" s="1" customFormat="1" ht="25.5" x14ac:dyDescent="0.3">
      <c r="B24" s="15">
        <v>10</v>
      </c>
      <c r="C24" s="6" t="s">
        <v>6</v>
      </c>
      <c r="D24" s="30"/>
      <c r="E24" s="30"/>
      <c r="F24" s="30"/>
      <c r="G24" s="30"/>
      <c r="H24" s="30"/>
      <c r="I24" s="30"/>
      <c r="J24" s="30"/>
      <c r="K24" s="30"/>
      <c r="L24" s="30"/>
      <c r="M24" s="30"/>
      <c r="N24" s="11">
        <f t="shared" si="0"/>
        <v>0</v>
      </c>
    </row>
    <row r="25" spans="2:14" s="1" customFormat="1" ht="25.5" x14ac:dyDescent="0.3">
      <c r="B25" s="15">
        <v>11</v>
      </c>
      <c r="C25" s="6" t="s">
        <v>7</v>
      </c>
      <c r="D25" s="30"/>
      <c r="E25" s="30"/>
      <c r="F25" s="30"/>
      <c r="G25" s="30"/>
      <c r="H25" s="30"/>
      <c r="I25" s="30"/>
      <c r="J25" s="30"/>
      <c r="K25" s="30"/>
      <c r="L25" s="30"/>
      <c r="M25" s="30"/>
      <c r="N25" s="11">
        <f t="shared" si="0"/>
        <v>0</v>
      </c>
    </row>
    <row r="26" spans="2:14" ht="13" x14ac:dyDescent="0.3">
      <c r="B26" s="4"/>
      <c r="C26" s="12" t="s">
        <v>8</v>
      </c>
      <c r="D26" s="11"/>
      <c r="E26" s="11"/>
      <c r="F26" s="11"/>
      <c r="G26" s="11"/>
      <c r="H26" s="11"/>
      <c r="I26" s="11"/>
      <c r="J26" s="11"/>
      <c r="K26" s="11"/>
      <c r="L26" s="11"/>
      <c r="M26" s="11"/>
      <c r="N26" s="13">
        <f>SUM(N15:N25)/11</f>
        <v>0</v>
      </c>
    </row>
    <row r="27" spans="2:14" s="1" customFormat="1" x14ac:dyDescent="0.25">
      <c r="C27" s="3"/>
      <c r="D27" s="10"/>
      <c r="E27" s="10"/>
      <c r="F27" s="10"/>
      <c r="G27" s="10"/>
      <c r="H27" s="10"/>
      <c r="I27" s="10"/>
      <c r="J27" s="10"/>
      <c r="K27" s="10"/>
      <c r="L27" s="10"/>
      <c r="M27" s="10"/>
    </row>
    <row r="28" spans="2:14" ht="13" x14ac:dyDescent="0.3">
      <c r="C28" s="24" t="s">
        <v>0</v>
      </c>
    </row>
    <row r="29" spans="2:14" ht="25" x14ac:dyDescent="0.25">
      <c r="B29" s="1">
        <v>1</v>
      </c>
      <c r="C29" s="20" t="s">
        <v>1</v>
      </c>
    </row>
    <row r="30" spans="2:14" ht="25" x14ac:dyDescent="0.25">
      <c r="B30" s="1">
        <v>2</v>
      </c>
      <c r="C30" s="20" t="s">
        <v>3</v>
      </c>
      <c r="D30" s="2"/>
    </row>
    <row r="31" spans="2:14" s="1" customFormat="1" ht="62.5" x14ac:dyDescent="0.25">
      <c r="B31" s="1">
        <v>3</v>
      </c>
      <c r="C31" s="20" t="s">
        <v>29</v>
      </c>
      <c r="D31" s="2"/>
    </row>
    <row r="32" spans="2:14" s="1" customFormat="1" x14ac:dyDescent="0.25">
      <c r="B32" s="1">
        <v>4</v>
      </c>
      <c r="C32" s="20" t="s">
        <v>79</v>
      </c>
      <c r="D32" s="2"/>
    </row>
    <row r="33" spans="2:4" ht="25" x14ac:dyDescent="0.25">
      <c r="B33" s="1">
        <v>5</v>
      </c>
      <c r="C33" s="31" t="s">
        <v>2</v>
      </c>
      <c r="D33" s="2"/>
    </row>
    <row r="34" spans="2:4" x14ac:dyDescent="0.25">
      <c r="C34"/>
      <c r="D34" s="2"/>
    </row>
    <row r="35" spans="2:4" x14ac:dyDescent="0.25">
      <c r="D35" s="2"/>
    </row>
    <row r="36" spans="2:4" x14ac:dyDescent="0.25">
      <c r="C36"/>
      <c r="D36" s="2"/>
    </row>
    <row r="43" spans="2:4" x14ac:dyDescent="0.25">
      <c r="C43" s="14"/>
    </row>
    <row r="44" spans="2:4" x14ac:dyDescent="0.25">
      <c r="C44" s="14"/>
    </row>
    <row r="45" spans="2:4" x14ac:dyDescent="0.25">
      <c r="C45" s="14"/>
    </row>
    <row r="46" spans="2:4" x14ac:dyDescent="0.25">
      <c r="C46" s="14"/>
    </row>
    <row r="47" spans="2:4" x14ac:dyDescent="0.25">
      <c r="C47" s="14"/>
    </row>
    <row r="48" spans="2:4" x14ac:dyDescent="0.25">
      <c r="C48" s="14"/>
    </row>
  </sheetData>
  <hyperlinks>
    <hyperlink ref="C33" r:id="rId1" xr:uid="{00000000-0004-0000-0000-000000000000}"/>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Data!$B$3:$B$4</xm:f>
          </x14:formula1>
          <xm:sqref>D15:M20 D22:M23 D10:D12 D25:M25</xm:sqref>
        </x14:dataValidation>
        <x14:dataValidation type="list" allowBlank="1" showInputMessage="1" showErrorMessage="1" xr:uid="{00000000-0002-0000-0000-000001000000}">
          <x14:formula1>
            <xm:f>Data!$B$3:$B$5</xm:f>
          </x14:formula1>
          <xm:sqref>D21:M21 D24:M24</xm:sqref>
        </x14:dataValidation>
        <x14:dataValidation type="list" allowBlank="1" showInputMessage="1" showErrorMessage="1" xr:uid="{00000000-0002-0000-0000-000002000000}">
          <x14:formula1>
            <xm:f>Data!$B$8:$B$53</xm:f>
          </x14:formula1>
          <xm:sqref>C5</xm:sqref>
        </x14:dataValidation>
        <x14:dataValidation type="list" allowBlank="1" showInputMessage="1" showErrorMessage="1" xr:uid="{00000000-0002-0000-0000-000003000000}">
          <x14:formula1>
            <xm:f>Data!$G$3:$G$38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B2:L13"/>
  <sheetViews>
    <sheetView workbookViewId="0">
      <selection activeCell="F10" sqref="F10"/>
    </sheetView>
  </sheetViews>
  <sheetFormatPr defaultRowHeight="12.5" x14ac:dyDescent="0.25"/>
  <cols>
    <col min="2" max="2" width="13.6328125" customWidth="1"/>
    <col min="3" max="3" width="50.1796875" customWidth="1"/>
    <col min="4" max="5" width="8.81640625" hidden="1" customWidth="1"/>
    <col min="6" max="6" width="43.54296875" customWidth="1"/>
  </cols>
  <sheetData>
    <row r="2" spans="2:12" ht="50" customHeight="1" x14ac:dyDescent="0.25">
      <c r="B2" s="21" t="s">
        <v>4</v>
      </c>
      <c r="C2" s="33" t="s">
        <v>25</v>
      </c>
      <c r="D2" s="34"/>
      <c r="E2" s="35"/>
      <c r="F2" s="21" t="s">
        <v>24</v>
      </c>
      <c r="G2" s="33" t="s">
        <v>26</v>
      </c>
      <c r="H2" s="35"/>
      <c r="I2" s="33" t="s">
        <v>27</v>
      </c>
      <c r="J2" s="35"/>
      <c r="K2" s="33" t="s">
        <v>28</v>
      </c>
      <c r="L2" s="35"/>
    </row>
    <row r="3" spans="2:12" ht="50" customHeight="1" x14ac:dyDescent="0.25">
      <c r="B3" s="22">
        <v>1</v>
      </c>
      <c r="C3" s="36"/>
      <c r="D3" s="37"/>
      <c r="E3" s="38"/>
      <c r="F3" s="23"/>
      <c r="G3" s="36"/>
      <c r="H3" s="38"/>
      <c r="I3" s="36"/>
      <c r="J3" s="38"/>
      <c r="K3" s="36"/>
      <c r="L3" s="38"/>
    </row>
    <row r="4" spans="2:12" ht="50" customHeight="1" x14ac:dyDescent="0.25">
      <c r="B4" s="22">
        <v>2</v>
      </c>
      <c r="C4" s="36"/>
      <c r="D4" s="37"/>
      <c r="E4" s="38"/>
      <c r="F4" s="23"/>
      <c r="G4" s="36"/>
      <c r="H4" s="38"/>
      <c r="I4" s="36"/>
      <c r="J4" s="38"/>
      <c r="K4" s="36"/>
      <c r="L4" s="38"/>
    </row>
    <row r="5" spans="2:12" ht="50" customHeight="1" x14ac:dyDescent="0.25">
      <c r="B5" s="22">
        <v>3</v>
      </c>
      <c r="C5" s="36"/>
      <c r="D5" s="37"/>
      <c r="E5" s="38"/>
      <c r="F5" s="23"/>
      <c r="G5" s="36"/>
      <c r="H5" s="38"/>
      <c r="I5" s="36"/>
      <c r="J5" s="38"/>
      <c r="K5" s="36"/>
      <c r="L5" s="38"/>
    </row>
    <row r="6" spans="2:12" ht="50" customHeight="1" x14ac:dyDescent="0.25">
      <c r="B6" s="22">
        <v>4</v>
      </c>
      <c r="C6" s="36"/>
      <c r="D6" s="37"/>
      <c r="E6" s="38"/>
      <c r="F6" s="23"/>
      <c r="G6" s="36"/>
      <c r="H6" s="38"/>
      <c r="I6" s="36"/>
      <c r="J6" s="38"/>
      <c r="K6" s="36"/>
      <c r="L6" s="38"/>
    </row>
    <row r="7" spans="2:12" ht="50" customHeight="1" x14ac:dyDescent="0.25">
      <c r="B7" s="22">
        <v>5</v>
      </c>
      <c r="C7" s="36"/>
      <c r="D7" s="37"/>
      <c r="E7" s="38"/>
      <c r="F7" s="23"/>
      <c r="G7" s="36"/>
      <c r="H7" s="38"/>
      <c r="I7" s="36"/>
      <c r="J7" s="38"/>
      <c r="K7" s="36"/>
      <c r="L7" s="38"/>
    </row>
    <row r="8" spans="2:12" ht="50" customHeight="1" x14ac:dyDescent="0.25">
      <c r="B8" s="22">
        <v>6</v>
      </c>
      <c r="C8" s="36"/>
      <c r="D8" s="37"/>
      <c r="E8" s="38"/>
      <c r="F8" s="23"/>
      <c r="G8" s="36"/>
      <c r="H8" s="38"/>
      <c r="I8" s="36"/>
      <c r="J8" s="38"/>
      <c r="K8" s="36"/>
      <c r="L8" s="38"/>
    </row>
    <row r="9" spans="2:12" ht="50" customHeight="1" x14ac:dyDescent="0.25">
      <c r="B9" s="22">
        <v>7</v>
      </c>
      <c r="C9" s="36"/>
      <c r="D9" s="37"/>
      <c r="E9" s="38"/>
      <c r="F9" s="23"/>
      <c r="G9" s="36"/>
      <c r="H9" s="38"/>
      <c r="I9" s="36"/>
      <c r="J9" s="38"/>
      <c r="K9" s="36"/>
      <c r="L9" s="38"/>
    </row>
    <row r="10" spans="2:12" ht="50" customHeight="1" x14ac:dyDescent="0.25">
      <c r="B10" s="22">
        <v>8</v>
      </c>
      <c r="C10" s="36"/>
      <c r="D10" s="37"/>
      <c r="E10" s="38"/>
      <c r="F10" s="23"/>
      <c r="G10" s="36"/>
      <c r="H10" s="38"/>
      <c r="I10" s="36"/>
      <c r="J10" s="38"/>
      <c r="K10" s="36"/>
      <c r="L10" s="38"/>
    </row>
    <row r="11" spans="2:12" ht="50" customHeight="1" x14ac:dyDescent="0.25">
      <c r="B11" s="22">
        <v>9</v>
      </c>
      <c r="C11" s="36"/>
      <c r="D11" s="37"/>
      <c r="E11" s="38"/>
      <c r="F11" s="23"/>
      <c r="G11" s="36"/>
      <c r="H11" s="38"/>
      <c r="I11" s="36"/>
      <c r="J11" s="38"/>
      <c r="K11" s="36"/>
      <c r="L11" s="38"/>
    </row>
    <row r="12" spans="2:12" ht="50" customHeight="1" x14ac:dyDescent="0.25">
      <c r="B12" s="22">
        <v>10</v>
      </c>
      <c r="C12" s="36"/>
      <c r="D12" s="37"/>
      <c r="E12" s="38"/>
      <c r="F12" s="23"/>
      <c r="G12" s="36"/>
      <c r="H12" s="38"/>
      <c r="I12" s="36"/>
      <c r="J12" s="38"/>
      <c r="K12" s="36"/>
      <c r="L12" s="38"/>
    </row>
    <row r="13" spans="2:12" ht="50" customHeight="1" x14ac:dyDescent="0.25">
      <c r="B13" s="22">
        <v>11</v>
      </c>
      <c r="C13" s="36"/>
      <c r="D13" s="37"/>
      <c r="E13" s="38"/>
      <c r="F13" s="23"/>
      <c r="G13" s="36"/>
      <c r="H13" s="38"/>
      <c r="I13" s="36"/>
      <c r="J13" s="38"/>
      <c r="K13" s="36"/>
      <c r="L13" s="38"/>
    </row>
  </sheetData>
  <mergeCells count="48">
    <mergeCell ref="C12:E12"/>
    <mergeCell ref="G12:H12"/>
    <mergeCell ref="I12:J12"/>
    <mergeCell ref="K12:L12"/>
    <mergeCell ref="C13:E13"/>
    <mergeCell ref="G13:H13"/>
    <mergeCell ref="I13:J13"/>
    <mergeCell ref="K13:L13"/>
    <mergeCell ref="C10:E10"/>
    <mergeCell ref="G10:H10"/>
    <mergeCell ref="I10:J10"/>
    <mergeCell ref="K10:L10"/>
    <mergeCell ref="C11:E11"/>
    <mergeCell ref="G11:H11"/>
    <mergeCell ref="I11:J11"/>
    <mergeCell ref="K11:L11"/>
    <mergeCell ref="C8:E8"/>
    <mergeCell ref="G8:H8"/>
    <mergeCell ref="I8:J8"/>
    <mergeCell ref="K8:L8"/>
    <mergeCell ref="C9:E9"/>
    <mergeCell ref="G9:H9"/>
    <mergeCell ref="I9:J9"/>
    <mergeCell ref="K9:L9"/>
    <mergeCell ref="C6:E6"/>
    <mergeCell ref="G6:H6"/>
    <mergeCell ref="I6:J6"/>
    <mergeCell ref="K6:L6"/>
    <mergeCell ref="C7:E7"/>
    <mergeCell ref="G7:H7"/>
    <mergeCell ref="I7:J7"/>
    <mergeCell ref="K7:L7"/>
    <mergeCell ref="C4:E4"/>
    <mergeCell ref="G4:H4"/>
    <mergeCell ref="I4:J4"/>
    <mergeCell ref="K4:L4"/>
    <mergeCell ref="C5:E5"/>
    <mergeCell ref="G5:H5"/>
    <mergeCell ref="I5:J5"/>
    <mergeCell ref="K5:L5"/>
    <mergeCell ref="C2:E2"/>
    <mergeCell ref="G2:H2"/>
    <mergeCell ref="I2:J2"/>
    <mergeCell ref="K2:L2"/>
    <mergeCell ref="C3:E3"/>
    <mergeCell ref="G3:H3"/>
    <mergeCell ref="I3:J3"/>
    <mergeCell ref="K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53"/>
  <sheetViews>
    <sheetView topLeftCell="A13" zoomScale="80" zoomScaleNormal="80" workbookViewId="0">
      <selection activeCell="G3" sqref="G3:G38"/>
    </sheetView>
  </sheetViews>
  <sheetFormatPr defaultRowHeight="12.5" x14ac:dyDescent="0.25"/>
  <cols>
    <col min="2" max="2" width="17.6328125" customWidth="1"/>
  </cols>
  <sheetData>
    <row r="3" spans="2:7" x14ac:dyDescent="0.25">
      <c r="B3">
        <v>1</v>
      </c>
      <c r="G3" s="27">
        <v>45901</v>
      </c>
    </row>
    <row r="4" spans="2:7" x14ac:dyDescent="0.25">
      <c r="B4">
        <v>0</v>
      </c>
      <c r="G4" s="27">
        <v>45931</v>
      </c>
    </row>
    <row r="5" spans="2:7" x14ac:dyDescent="0.25">
      <c r="B5" s="16" t="s">
        <v>10</v>
      </c>
      <c r="G5" s="27">
        <v>45962</v>
      </c>
    </row>
    <row r="6" spans="2:7" x14ac:dyDescent="0.25">
      <c r="G6" s="27">
        <v>45992</v>
      </c>
    </row>
    <row r="7" spans="2:7" x14ac:dyDescent="0.25">
      <c r="G7" s="27">
        <v>46023</v>
      </c>
    </row>
    <row r="8" spans="2:7" x14ac:dyDescent="0.25">
      <c r="B8" t="s">
        <v>37</v>
      </c>
      <c r="G8" s="27">
        <v>46054</v>
      </c>
    </row>
    <row r="9" spans="2:7" x14ac:dyDescent="0.25">
      <c r="B9" t="s">
        <v>36</v>
      </c>
      <c r="G9" s="27">
        <v>46082</v>
      </c>
    </row>
    <row r="10" spans="2:7" x14ac:dyDescent="0.25">
      <c r="B10" t="s">
        <v>38</v>
      </c>
      <c r="G10" s="27">
        <v>46113</v>
      </c>
    </row>
    <row r="11" spans="2:7" x14ac:dyDescent="0.25">
      <c r="B11" t="s">
        <v>39</v>
      </c>
      <c r="G11" s="27">
        <v>46143</v>
      </c>
    </row>
    <row r="12" spans="2:7" x14ac:dyDescent="0.25">
      <c r="B12" t="s">
        <v>40</v>
      </c>
      <c r="G12" s="27">
        <v>46174</v>
      </c>
    </row>
    <row r="13" spans="2:7" x14ac:dyDescent="0.25">
      <c r="B13" t="s">
        <v>41</v>
      </c>
      <c r="G13" s="27">
        <v>46204</v>
      </c>
    </row>
    <row r="14" spans="2:7" x14ac:dyDescent="0.25">
      <c r="G14" s="27">
        <v>46235</v>
      </c>
    </row>
    <row r="15" spans="2:7" x14ac:dyDescent="0.25">
      <c r="B15" t="s">
        <v>42</v>
      </c>
      <c r="G15" s="27">
        <v>46266</v>
      </c>
    </row>
    <row r="16" spans="2:7" x14ac:dyDescent="0.25">
      <c r="B16" t="s">
        <v>43</v>
      </c>
      <c r="G16" s="27">
        <v>46296</v>
      </c>
    </row>
    <row r="17" spans="2:7" x14ac:dyDescent="0.25">
      <c r="B17" t="s">
        <v>44</v>
      </c>
      <c r="G17" s="27">
        <v>46327</v>
      </c>
    </row>
    <row r="18" spans="2:7" x14ac:dyDescent="0.25">
      <c r="B18" t="s">
        <v>45</v>
      </c>
      <c r="G18" s="27">
        <v>46357</v>
      </c>
    </row>
    <row r="19" spans="2:7" x14ac:dyDescent="0.25">
      <c r="B19" t="s">
        <v>46</v>
      </c>
      <c r="G19" s="27">
        <v>46388</v>
      </c>
    </row>
    <row r="20" spans="2:7" x14ac:dyDescent="0.25">
      <c r="B20" t="s">
        <v>47</v>
      </c>
      <c r="G20" s="27">
        <v>46419</v>
      </c>
    </row>
    <row r="21" spans="2:7" x14ac:dyDescent="0.25">
      <c r="B21" t="s">
        <v>65</v>
      </c>
      <c r="G21" s="27">
        <v>46447</v>
      </c>
    </row>
    <row r="22" spans="2:7" x14ac:dyDescent="0.25">
      <c r="B22" t="s">
        <v>66</v>
      </c>
      <c r="G22" s="27">
        <v>46478</v>
      </c>
    </row>
    <row r="23" spans="2:7" x14ac:dyDescent="0.25">
      <c r="B23" t="s">
        <v>67</v>
      </c>
      <c r="G23" s="27">
        <v>46508</v>
      </c>
    </row>
    <row r="24" spans="2:7" x14ac:dyDescent="0.25">
      <c r="B24" t="s">
        <v>68</v>
      </c>
      <c r="G24" s="27">
        <v>46539</v>
      </c>
    </row>
    <row r="25" spans="2:7" x14ac:dyDescent="0.25">
      <c r="B25" t="s">
        <v>69</v>
      </c>
      <c r="G25" s="27">
        <v>46569</v>
      </c>
    </row>
    <row r="26" spans="2:7" x14ac:dyDescent="0.25">
      <c r="G26" s="27">
        <v>46600</v>
      </c>
    </row>
    <row r="27" spans="2:7" x14ac:dyDescent="0.25">
      <c r="B27" t="s">
        <v>48</v>
      </c>
      <c r="G27" s="27">
        <v>46631</v>
      </c>
    </row>
    <row r="28" spans="2:7" x14ac:dyDescent="0.25">
      <c r="B28" t="s">
        <v>49</v>
      </c>
      <c r="G28" s="27">
        <v>46661</v>
      </c>
    </row>
    <row r="29" spans="2:7" x14ac:dyDescent="0.25">
      <c r="B29" t="s">
        <v>50</v>
      </c>
      <c r="G29" s="27">
        <v>46692</v>
      </c>
    </row>
    <row r="30" spans="2:7" x14ac:dyDescent="0.25">
      <c r="B30" t="s">
        <v>51</v>
      </c>
      <c r="G30" s="27">
        <v>46722</v>
      </c>
    </row>
    <row r="31" spans="2:7" x14ac:dyDescent="0.25">
      <c r="B31" t="s">
        <v>52</v>
      </c>
      <c r="G31" s="27">
        <v>46753</v>
      </c>
    </row>
    <row r="32" spans="2:7" x14ac:dyDescent="0.25">
      <c r="B32" t="s">
        <v>53</v>
      </c>
      <c r="G32" s="27">
        <v>46784</v>
      </c>
    </row>
    <row r="33" spans="2:7" x14ac:dyDescent="0.25">
      <c r="B33" t="s">
        <v>54</v>
      </c>
      <c r="G33" s="27">
        <v>46813</v>
      </c>
    </row>
    <row r="34" spans="2:7" x14ac:dyDescent="0.25">
      <c r="B34" t="s">
        <v>55</v>
      </c>
      <c r="G34" s="27">
        <v>46844</v>
      </c>
    </row>
    <row r="35" spans="2:7" x14ac:dyDescent="0.25">
      <c r="B35" t="s">
        <v>56</v>
      </c>
      <c r="G35" s="27">
        <v>46874</v>
      </c>
    </row>
    <row r="36" spans="2:7" x14ac:dyDescent="0.25">
      <c r="B36" t="s">
        <v>57</v>
      </c>
      <c r="G36" s="27">
        <v>46905</v>
      </c>
    </row>
    <row r="37" spans="2:7" x14ac:dyDescent="0.25">
      <c r="B37" t="s">
        <v>58</v>
      </c>
      <c r="G37" s="27">
        <v>46935</v>
      </c>
    </row>
    <row r="38" spans="2:7" x14ac:dyDescent="0.25">
      <c r="B38" t="s">
        <v>61</v>
      </c>
      <c r="G38" s="27">
        <v>46966</v>
      </c>
    </row>
    <row r="39" spans="2:7" x14ac:dyDescent="0.25">
      <c r="B39" t="s">
        <v>62</v>
      </c>
      <c r="G39" s="27"/>
    </row>
    <row r="40" spans="2:7" x14ac:dyDescent="0.25">
      <c r="B40" t="s">
        <v>63</v>
      </c>
    </row>
    <row r="41" spans="2:7" x14ac:dyDescent="0.25">
      <c r="B41" t="s">
        <v>64</v>
      </c>
    </row>
    <row r="42" spans="2:7" x14ac:dyDescent="0.25">
      <c r="B42" t="s">
        <v>59</v>
      </c>
    </row>
    <row r="43" spans="2:7" x14ac:dyDescent="0.25">
      <c r="B43" t="s">
        <v>60</v>
      </c>
    </row>
    <row r="45" spans="2:7" x14ac:dyDescent="0.25">
      <c r="B45" t="s">
        <v>70</v>
      </c>
    </row>
    <row r="46" spans="2:7" x14ac:dyDescent="0.25">
      <c r="B46" t="s">
        <v>71</v>
      </c>
    </row>
    <row r="47" spans="2:7" x14ac:dyDescent="0.25">
      <c r="B47" t="s">
        <v>72</v>
      </c>
    </row>
    <row r="48" spans="2:7" x14ac:dyDescent="0.25">
      <c r="B48" t="s">
        <v>73</v>
      </c>
    </row>
    <row r="49" spans="2:2" s="1" customFormat="1" x14ac:dyDescent="0.25">
      <c r="B49" s="1" t="s">
        <v>80</v>
      </c>
    </row>
    <row r="50" spans="2:2" s="1" customFormat="1" x14ac:dyDescent="0.25">
      <c r="B50" s="1" t="s">
        <v>81</v>
      </c>
    </row>
    <row r="51" spans="2:2" x14ac:dyDescent="0.25">
      <c r="B51" s="1" t="s">
        <v>82</v>
      </c>
    </row>
    <row r="52" spans="2:2" x14ac:dyDescent="0.25">
      <c r="B52" t="s">
        <v>74</v>
      </c>
    </row>
    <row r="53" spans="2:2" x14ac:dyDescent="0.25">
      <c r="B53"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B46" sqref="B46"/>
    </sheetView>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Endotracheal Tube</vt:lpstr>
      <vt:lpstr>Action Plan</vt:lpstr>
      <vt:lpstr>Data</vt:lpstr>
      <vt:lpstr>Sheet1</vt:lpstr>
    </vt:vector>
  </TitlesOfParts>
  <Company>Leeds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Richmond</dc:creator>
  <cp:lastModifiedBy>RICHMOND, Alison (LEEDS TEACHING HOSPITALS NHS TRUST)</cp:lastModifiedBy>
  <dcterms:created xsi:type="dcterms:W3CDTF">2023-07-03T09:54:16Z</dcterms:created>
  <dcterms:modified xsi:type="dcterms:W3CDTF">2025-07-29T17:06:13Z</dcterms:modified>
</cp:coreProperties>
</file>